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Будкова\Закупки\Закупки 2021 года\0004-АХР ДОР-2021-ЧЭСК Пересылка почтовых отправлений\Документация о закупке\"/>
    </mc:Choice>
  </mc:AlternateContent>
  <bookViews>
    <workbookView xWindow="0" yWindow="0" windowWidth="13875" windowHeight="11715"/>
  </bookViews>
  <sheets>
    <sheet name="Структура НМЦ и форма КП" sheetId="1" r:id="rId1"/>
  </sheets>
  <externalReferences>
    <externalReference r:id="rId2"/>
  </externalReferences>
  <definedNames>
    <definedName name="_xlnm.Print_Area" localSheetId="0">'Структура НМЦ и форма КП'!$A$1:$Q$16</definedName>
    <definedName name="СпособЗакупки">[1]ПП925!$B$7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M9" i="1" l="1"/>
  <c r="N9" i="1"/>
  <c r="P9" i="1"/>
  <c r="Q9" i="1" s="1"/>
  <c r="M10" i="1"/>
  <c r="N10" i="1"/>
  <c r="P10" i="1"/>
  <c r="Q10" i="1" s="1"/>
  <c r="M11" i="1"/>
  <c r="N11" i="1"/>
  <c r="P11" i="1"/>
  <c r="Q11" i="1" s="1"/>
  <c r="I9" i="1" l="1"/>
  <c r="I10" i="1"/>
  <c r="I11" i="1"/>
  <c r="G10" i="1"/>
  <c r="G11" i="1"/>
  <c r="G12" i="1" l="1"/>
  <c r="Q12" i="1"/>
  <c r="G13" i="1" l="1"/>
  <c r="G14" i="1" s="1"/>
  <c r="Q13" i="1"/>
  <c r="Q14" i="1" s="1"/>
</calcChain>
</file>

<file path=xl/sharedStrings.xml><?xml version="1.0" encoding="utf-8"?>
<sst xmlns="http://schemas.openxmlformats.org/spreadsheetml/2006/main" count="39" uniqueCount="29">
  <si>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</si>
  <si>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</si>
  <si>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</si>
  <si>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</si>
  <si>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</si>
  <si>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</si>
  <si>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</si>
  <si>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</si>
  <si>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</si>
  <si>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</si>
  <si>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</si>
  <si>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</si>
  <si>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</si>
  <si>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</si>
  <si>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</si>
  <si>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</si>
  <si>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</si>
  <si>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</si>
  <si>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</si>
  <si>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</si>
  <si>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</si>
  <si>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</si>
  <si>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</si>
  <si>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условная единица</t>
  </si>
  <si>
    <t xml:space="preserve">Почтовое отправление простое </t>
  </si>
  <si>
    <t>Почтовое отправление заказное</t>
  </si>
  <si>
    <t xml:space="preserve">Почтовое отправление заказное с уведомлением </t>
  </si>
  <si>
    <t xml:space="preserve">Почтовое отправление заказное </t>
  </si>
  <si>
    <t>Почтовое отправление простое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</si>
</sst>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33333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7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3" fontId="8" fillId="2" borderId="8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" fontId="1" fillId="4" borderId="15" xfId="0" applyNumberFormat="1" applyFont="1" applyFill="1" applyBorder="1" applyAlignment="1">
      <alignment horizontal="center" vertical="center" wrapText="1"/>
    </xf>
    <xf numFmtId="4" fontId="2" fillId="4" borderId="24" xfId="0" applyNumberFormat="1" applyFont="1" applyFill="1" applyBorder="1" applyAlignment="1">
      <alignment horizontal="center" vertical="top" wrapText="1"/>
    </xf>
    <xf numFmtId="4" fontId="2" fillId="4" borderId="22" xfId="0" applyNumberFormat="1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4" fontId="8" fillId="5" borderId="9" xfId="0" applyNumberFormat="1" applyFont="1" applyFill="1" applyBorder="1" applyAlignment="1" applyProtection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9" fontId="8" fillId="2" borderId="25" xfId="0" applyNumberFormat="1" applyFont="1" applyFill="1" applyBorder="1" applyAlignment="1" applyProtection="1">
      <alignment horizontal="center" vertical="top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3" fontId="6" fillId="4" borderId="4" xfId="0" applyNumberFormat="1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left" vertical="center" wrapText="1"/>
    </xf>
    <xf numFmtId="4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/>
    <xf numFmtId="4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14" xfId="0" applyNumberFormat="1" applyFont="1" applyFill="1" applyBorder="1" applyAlignment="1" applyProtection="1">
      <alignment horizontal="right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19" xfId="0" applyNumberFormat="1" applyFont="1" applyFill="1" applyBorder="1" applyAlignment="1" applyProtection="1">
      <alignment horizontal="right" vertical="top" wrapText="1"/>
    </xf>
    <xf numFmtId="4" fontId="8" fillId="4" borderId="18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justify" vertical="top" wrapText="1"/>
    </xf>
    <xf numFmtId="0" fontId="7" fillId="0" borderId="23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9"/>
  <sheetViews>
    <sheetView tabSelected="1" topLeftCell="A7" zoomScale="70" zoomScaleNormal="70" workbookViewId="0">
      <selection activeCell="G20" sqref="G20"/>
    </sheetView>
  </sheetViews>
  <sheetFormatPr defaultRowHeight="15" x14ac:dyDescent="0.25"/>
  <cols>
    <col min="1" max="1" width="4.5703125" customWidth="1"/>
    <col min="2" max="2" width="9.140625" customWidth="1"/>
    <col min="3" max="3" width="25.7109375" customWidth="1"/>
    <col min="4" max="4" width="7.140625" customWidth="1"/>
    <col min="5" max="5" width="17.140625" customWidth="1"/>
    <col min="6" max="6" width="12.140625" customWidth="1"/>
    <col min="7" max="7" width="22.85546875" customWidth="1"/>
    <col min="8" max="8" width="10.5703125" customWidth="1"/>
    <col min="10" max="10" width="24.42578125" customWidth="1"/>
    <col min="11" max="11" width="11.42578125" customWidth="1"/>
    <col min="12" max="12" width="12.85546875" customWidth="1"/>
    <col min="13" max="13" width="7.28515625" customWidth="1"/>
    <col min="14" max="14" width="21.2851562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 x14ac:dyDescent="0.25">
      <c r="B1" s="43" t="s">
        <v>17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 x14ac:dyDescent="0.3">
      <c r="B3" s="35" t="s">
        <v>10</v>
      </c>
      <c r="C3" s="36"/>
      <c r="D3" s="36"/>
      <c r="E3" s="44"/>
      <c r="F3" s="28">
        <v>1520980</v>
      </c>
      <c r="G3" s="22" t="s">
        <v>2</v>
      </c>
      <c r="H3" s="1"/>
      <c r="I3" s="35" t="s">
        <v>22</v>
      </c>
      <c r="J3" s="36"/>
      <c r="K3" s="36"/>
      <c r="L3" s="36"/>
      <c r="M3" s="36"/>
      <c r="N3" s="36"/>
      <c r="O3" s="36"/>
      <c r="P3" s="36"/>
      <c r="Q3" s="37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 x14ac:dyDescent="0.25">
      <c r="B4" s="55"/>
      <c r="C4" s="55"/>
      <c r="D4" s="55"/>
      <c r="E4" s="55"/>
      <c r="F4" s="55"/>
      <c r="G4" s="55"/>
      <c r="H4" s="1"/>
      <c r="I4" s="54" t="s">
        <v>18</v>
      </c>
      <c r="J4" s="54"/>
      <c r="K4" s="54"/>
      <c r="L4" s="5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 x14ac:dyDescent="0.25">
      <c r="B5" s="1"/>
      <c r="C5" s="1"/>
      <c r="D5" s="1"/>
      <c r="E5" s="1"/>
      <c r="F5" s="1"/>
      <c r="G5" s="1"/>
      <c r="H5" s="1"/>
      <c r="I5" s="27" t="s">
        <v>19</v>
      </c>
      <c r="J5" s="27"/>
      <c r="K5" s="27"/>
      <c r="L5" s="2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 x14ac:dyDescent="0.3">
      <c r="B7" s="48" t="s">
        <v>11</v>
      </c>
      <c r="C7" s="44"/>
      <c r="D7" s="49"/>
      <c r="E7" s="49"/>
      <c r="F7" s="50"/>
      <c r="G7" s="51"/>
      <c r="H7" s="5"/>
      <c r="I7" s="35" t="s">
        <v>21</v>
      </c>
      <c r="J7" s="36"/>
      <c r="K7" s="36"/>
      <c r="L7" s="36"/>
      <c r="M7" s="36"/>
      <c r="N7" s="36"/>
      <c r="O7" s="36"/>
      <c r="P7" s="36"/>
      <c r="Q7" s="37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78.5" x14ac:dyDescent="0.25">
      <c r="B8" s="7" t="s">
        <v>3</v>
      </c>
      <c r="C8" s="8" t="s">
        <v>0</v>
      </c>
      <c r="D8" s="8" t="s">
        <v>7</v>
      </c>
      <c r="E8" s="9" t="s">
        <v>8</v>
      </c>
      <c r="F8" s="9" t="s">
        <v>4</v>
      </c>
      <c r="G8" s="10" t="s">
        <v>9</v>
      </c>
      <c r="H8" s="1"/>
      <c r="I8" s="7" t="s">
        <v>3</v>
      </c>
      <c r="J8" s="8" t="s">
        <v>1</v>
      </c>
      <c r="K8" s="9" t="s">
        <v>20</v>
      </c>
      <c r="L8" s="8" t="s">
        <v>16</v>
      </c>
      <c r="M8" s="8" t="s">
        <v>7</v>
      </c>
      <c r="N8" s="9" t="s">
        <v>8</v>
      </c>
      <c r="O8" s="9" t="s">
        <v>12</v>
      </c>
      <c r="P8" s="9" t="s">
        <v>4</v>
      </c>
      <c r="Q8" s="10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51" x14ac:dyDescent="0.25">
      <c r="A9" s="6"/>
      <c r="B9" s="11">
        <v>1</v>
      </c>
      <c r="C9" s="29" t="s">
        <v>24</v>
      </c>
      <c r="D9" s="30" t="s">
        <v>23</v>
      </c>
      <c r="E9" s="12">
        <v>18.8</v>
      </c>
      <c r="F9" s="13">
        <v>48000</v>
      </c>
      <c r="G9" s="21">
        <f>E9*F9</f>
        <v>902400</v>
      </c>
      <c r="H9" s="1"/>
      <c r="I9" s="18">
        <f t="shared" ref="I9:I11" si="0">B9</f>
        <v>1</v>
      </c>
      <c r="J9" s="29" t="s">
        <v>28</v>
      </c>
      <c r="K9" s="14"/>
      <c r="L9" s="14"/>
      <c r="M9" s="19" t="str">
        <f t="shared" ref="M9:N11" si="1">D9</f>
        <v>условная единица</v>
      </c>
      <c r="N9" s="23">
        <f t="shared" si="1"/>
        <v>18.8</v>
      </c>
      <c r="O9" s="12"/>
      <c r="P9" s="19">
        <f>F9</f>
        <v>48000</v>
      </c>
      <c r="Q9" s="20">
        <f t="shared" ref="Q9:Q11" si="2"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51" x14ac:dyDescent="0.25">
      <c r="A10" s="6"/>
      <c r="B10" s="11">
        <v>2</v>
      </c>
      <c r="C10" s="29" t="s">
        <v>25</v>
      </c>
      <c r="D10" s="30" t="s">
        <v>23</v>
      </c>
      <c r="E10" s="12">
        <v>47.8</v>
      </c>
      <c r="F10" s="13">
        <v>2200</v>
      </c>
      <c r="G10" s="21">
        <f t="shared" ref="G10:G11" si="3">E10*F10</f>
        <v>105160</v>
      </c>
      <c r="H10" s="1"/>
      <c r="I10" s="18">
        <f t="shared" si="0"/>
        <v>2</v>
      </c>
      <c r="J10" s="29" t="s">
        <v>27</v>
      </c>
      <c r="K10" s="14"/>
      <c r="L10" s="14"/>
      <c r="M10" s="19" t="str">
        <f t="shared" si="1"/>
        <v>условная единица</v>
      </c>
      <c r="N10" s="23">
        <f t="shared" si="1"/>
        <v>47.8</v>
      </c>
      <c r="O10" s="12"/>
      <c r="P10" s="19">
        <f>F10</f>
        <v>2200</v>
      </c>
      <c r="Q10" s="20">
        <f t="shared" si="2"/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51.75" thickBot="1" x14ac:dyDescent="0.3">
      <c r="A11" s="6"/>
      <c r="B11" s="11">
        <v>3</v>
      </c>
      <c r="C11" s="29" t="s">
        <v>26</v>
      </c>
      <c r="D11" s="30" t="s">
        <v>23</v>
      </c>
      <c r="E11" s="12">
        <v>60</v>
      </c>
      <c r="F11" s="13">
        <v>8557</v>
      </c>
      <c r="G11" s="21">
        <f t="shared" si="3"/>
        <v>513420</v>
      </c>
      <c r="H11" s="2"/>
      <c r="I11" s="18">
        <f t="shared" si="0"/>
        <v>3</v>
      </c>
      <c r="J11" s="29" t="s">
        <v>26</v>
      </c>
      <c r="K11" s="14"/>
      <c r="L11" s="14"/>
      <c r="M11" s="19" t="str">
        <f t="shared" si="1"/>
        <v>условная единица</v>
      </c>
      <c r="N11" s="23">
        <f t="shared" si="1"/>
        <v>60</v>
      </c>
      <c r="O11" s="12"/>
      <c r="P11" s="19">
        <f>F11</f>
        <v>8557</v>
      </c>
      <c r="Q11" s="20">
        <f t="shared" si="2"/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1" customHeight="1" thickBot="1" x14ac:dyDescent="0.3">
      <c r="A12" s="6"/>
      <c r="B12" s="38" t="s">
        <v>5</v>
      </c>
      <c r="C12" s="39"/>
      <c r="D12" s="39"/>
      <c r="E12" s="39"/>
      <c r="F12" s="40"/>
      <c r="G12" s="15">
        <f>SUM(G9:G11)</f>
        <v>1520980</v>
      </c>
      <c r="H12" s="2"/>
      <c r="I12" s="38" t="s">
        <v>5</v>
      </c>
      <c r="J12" s="39"/>
      <c r="K12" s="39"/>
      <c r="L12" s="39"/>
      <c r="M12" s="39"/>
      <c r="N12" s="39"/>
      <c r="O12" s="39"/>
      <c r="P12" s="40"/>
      <c r="Q12" s="15">
        <f>SUM(Q9:Q11)</f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" customHeight="1" x14ac:dyDescent="0.25">
      <c r="A13" s="6"/>
      <c r="B13" s="52" t="s">
        <v>14</v>
      </c>
      <c r="C13" s="53"/>
      <c r="D13" s="53"/>
      <c r="E13" s="53"/>
      <c r="F13" s="24">
        <v>0.2</v>
      </c>
      <c r="G13" s="16">
        <f>G12*F13</f>
        <v>304196</v>
      </c>
      <c r="H13" s="1"/>
      <c r="I13" s="52" t="s">
        <v>14</v>
      </c>
      <c r="J13" s="53"/>
      <c r="K13" s="53"/>
      <c r="L13" s="53"/>
      <c r="M13" s="53"/>
      <c r="N13" s="53"/>
      <c r="O13" s="53"/>
      <c r="P13" s="24">
        <v>0.2</v>
      </c>
      <c r="Q13" s="16">
        <f>Q12*P13</f>
        <v>0</v>
      </c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 thickBot="1" x14ac:dyDescent="0.3">
      <c r="A14" s="6"/>
      <c r="B14" s="45" t="s">
        <v>6</v>
      </c>
      <c r="C14" s="46"/>
      <c r="D14" s="46"/>
      <c r="E14" s="46"/>
      <c r="F14" s="47"/>
      <c r="G14" s="17">
        <f>G12+G13</f>
        <v>1825176</v>
      </c>
      <c r="H14" s="1"/>
      <c r="I14" s="45" t="s">
        <v>6</v>
      </c>
      <c r="J14" s="46"/>
      <c r="K14" s="46"/>
      <c r="L14" s="46"/>
      <c r="M14" s="46"/>
      <c r="N14" s="46"/>
      <c r="O14" s="46"/>
      <c r="P14" s="47"/>
      <c r="Q14" s="17">
        <f>Q12+Q13</f>
        <v>0</v>
      </c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33.75" customHeight="1" x14ac:dyDescent="0.25">
      <c r="B15" s="56"/>
      <c r="C15" s="56"/>
      <c r="D15" s="56"/>
      <c r="E15" s="56"/>
      <c r="F15" s="56"/>
      <c r="G15" s="56"/>
      <c r="H15" s="1"/>
      <c r="I15" s="1"/>
      <c r="J15" s="1"/>
      <c r="K15" s="1"/>
      <c r="L15" s="1"/>
      <c r="M15" s="2"/>
      <c r="N15" s="2"/>
      <c r="O15" s="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1.5" customHeight="1" x14ac:dyDescent="0.25">
      <c r="B16" s="56"/>
      <c r="C16" s="56"/>
      <c r="D16" s="56"/>
      <c r="E16" s="56"/>
      <c r="F16" s="56"/>
      <c r="G16" s="56"/>
      <c r="H16" s="3"/>
      <c r="I16" s="3"/>
      <c r="J16" s="41" t="s">
        <v>15</v>
      </c>
      <c r="K16" s="42"/>
      <c r="L16" s="26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1"/>
    </row>
    <row r="17" spans="5:27" ht="19.5" x14ac:dyDescent="0.25">
      <c r="J17" s="34"/>
      <c r="K17" s="34"/>
      <c r="L17" s="32"/>
      <c r="N17" s="31"/>
      <c r="AA17" s="1"/>
    </row>
    <row r="18" spans="5:27" ht="16.5" x14ac:dyDescent="0.25">
      <c r="J18" s="33"/>
      <c r="K18" s="33"/>
      <c r="L18" s="25"/>
    </row>
    <row r="19" spans="5:27" ht="19.5" x14ac:dyDescent="0.25">
      <c r="E19" s="31"/>
      <c r="F19" s="31"/>
      <c r="J19" s="34"/>
      <c r="K19" s="34"/>
      <c r="L19" s="32"/>
    </row>
  </sheetData>
  <sheetProtection formatCells="0" formatColumns="0" formatRows="0" insertRows="0" deleteRows="0"/>
  <mergeCells count="19">
    <mergeCell ref="B1:Q1"/>
    <mergeCell ref="B3:E3"/>
    <mergeCell ref="B12:F12"/>
    <mergeCell ref="B14:F14"/>
    <mergeCell ref="B4:G4"/>
    <mergeCell ref="B7:G7"/>
    <mergeCell ref="I14:P14"/>
    <mergeCell ref="B13:E13"/>
    <mergeCell ref="I13:O13"/>
    <mergeCell ref="I4:L4"/>
    <mergeCell ref="I3:Q3"/>
    <mergeCell ref="J18:K18"/>
    <mergeCell ref="J19:K19"/>
    <mergeCell ref="J17:K17"/>
    <mergeCell ref="B16:G16"/>
    <mergeCell ref="I7:Q7"/>
    <mergeCell ref="I12:P12"/>
    <mergeCell ref="B15:G15"/>
    <mergeCell ref="J16:K16"/>
  </mergeCells>
  <pageMargins left="0.25" right="0.25" top="0.75" bottom="0.75" header="0.3" footer="0.3"/>
  <pageSetup paperSize="9" scale="59" orientation="landscape" r:id="rId1"/>
  <ignoredErrors>
    <ignoredError sqref="M9:M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 и форма КП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Будкова Е. П.</cp:lastModifiedBy>
  <cp:lastPrinted>2019-11-07T13:20:09Z</cp:lastPrinted>
  <dcterms:created xsi:type="dcterms:W3CDTF">2018-05-22T01:14:50Z</dcterms:created>
  <dcterms:modified xsi:type="dcterms:W3CDTF">2021-01-28T13:14:19Z</dcterms:modified>
</cp:coreProperties>
</file>